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6. jednání 29.-31.5\"/>
    </mc:Choice>
  </mc:AlternateContent>
  <xr:revisionPtr revIDLastSave="0" documentId="8_{9DE2E517-0E32-4B62-ABEE-C156B6353B00}" xr6:coauthVersionLast="47" xr6:coauthVersionMax="47" xr10:uidLastSave="{00000000-0000-0000-0000-000000000000}"/>
  <bookViews>
    <workbookView xWindow="-60" yWindow="16080" windowWidth="29040" windowHeight="15840" xr2:uid="{00000000-000D-0000-FFFF-FFFF00000000}"/>
  </bookViews>
  <sheets>
    <sheet name="distribuce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PK" sheetId="8" r:id="rId7"/>
    <sheet name="PBa" sheetId="9" r:id="rId8"/>
    <sheet name="PBi" sheetId="10" r:id="rId9"/>
  </sheets>
  <definedNames>
    <definedName name="_xlnm.Print_Area" localSheetId="0">distribuce!$A$1:$U$25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0" l="1"/>
  <c r="D19" i="10"/>
  <c r="M18" i="10"/>
  <c r="M17" i="10"/>
  <c r="M16" i="10"/>
  <c r="M15" i="10"/>
  <c r="E19" i="9"/>
  <c r="D19" i="9"/>
  <c r="M18" i="9"/>
  <c r="M17" i="9"/>
  <c r="M16" i="9"/>
  <c r="M15" i="9"/>
  <c r="E19" i="8"/>
  <c r="D19" i="8"/>
  <c r="M18" i="8"/>
  <c r="M17" i="8"/>
  <c r="M16" i="8"/>
  <c r="M15" i="8"/>
  <c r="E19" i="7"/>
  <c r="D19" i="7"/>
  <c r="M18" i="7"/>
  <c r="M17" i="7"/>
  <c r="M16" i="7"/>
  <c r="M15" i="7"/>
  <c r="E19" i="6"/>
  <c r="D19" i="6"/>
  <c r="M18" i="6"/>
  <c r="M17" i="6"/>
  <c r="M16" i="6"/>
  <c r="M15" i="6"/>
  <c r="E19" i="5"/>
  <c r="D19" i="5"/>
  <c r="M18" i="5"/>
  <c r="M17" i="5"/>
  <c r="M16" i="5"/>
  <c r="M15" i="5"/>
  <c r="E19" i="4"/>
  <c r="D19" i="4"/>
  <c r="M18" i="4"/>
  <c r="M17" i="4"/>
  <c r="M16" i="4"/>
  <c r="M15" i="4"/>
  <c r="E19" i="3"/>
  <c r="D19" i="3"/>
  <c r="M18" i="3"/>
  <c r="M17" i="3"/>
  <c r="M16" i="3"/>
  <c r="M15" i="3"/>
  <c r="N19" i="2"/>
  <c r="N20" i="2" s="1"/>
  <c r="E19" i="2" l="1"/>
  <c r="D19" i="2"/>
</calcChain>
</file>

<file path=xl/sharedStrings.xml><?xml version="1.0" encoding="utf-8"?>
<sst xmlns="http://schemas.openxmlformats.org/spreadsheetml/2006/main" count="457" uniqueCount="59">
  <si>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</si>
  <si>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</si>
  <si>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</si>
  <si>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</si>
  <si>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</si>
  <si>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</si>
  <si>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</si>
  <si>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</si>
  <si>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</si>
  <si>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</si>
  <si>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</si>
  <si>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</si>
  <si>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</si>
  <si>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</si>
  <si>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</si>
  <si>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</si>
  <si>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</si>
  <si>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</si>
  <si>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</si>
  <si>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</si>
  <si>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</si>
  <si>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</si>
  <si>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</si>
  <si>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</si>
  <si>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</si>
  <si>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</si>
  <si>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</si>
  <si>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</si>
  <si>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</si>
  <si>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</si>
  <si>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</si>
  <si>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</si>
  <si>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</si>
  <si>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</si>
  <si>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</si>
  <si>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</si>
  <si>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</si>
  <si>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</si>
  <si>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Finanční alokace:</t>
    </r>
    <r>
      <rPr>
        <sz val="9.5"/>
        <rFont val="Arial"/>
        <family val="2"/>
        <charset val="238"/>
      </rPr>
      <t xml:space="preserve"> 7 000 000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</si>
  <si>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2024-3-2-18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</si>
  <si>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4. 2024-30. 9. 2024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</si>
  <si>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2025</t>
    </r>
  </si>
  <si>
    <t>6640-2024</t>
  </si>
  <si>
    <t>6641-2024</t>
  </si>
  <si>
    <t>6642-2024</t>
  </si>
  <si>
    <t>6644-2024</t>
  </si>
  <si>
    <t>Maria Montessori</t>
  </si>
  <si>
    <t>Distribuce filmu Ohňostroje</t>
  </si>
  <si>
    <t>Povaha lásky</t>
  </si>
  <si>
    <t>Zápisník alkoholičky</t>
  </si>
  <si>
    <t>Cinemart, a.s.</t>
  </si>
  <si>
    <t>Mezipatra z.s.</t>
  </si>
  <si>
    <t>Artcam Films s.r.o.</t>
  </si>
  <si>
    <t>BONTONFILM a.s.</t>
  </si>
  <si>
    <t>ano</t>
  </si>
  <si>
    <t>ne</t>
  </si>
  <si>
    <t>neinvestiční dotace</t>
  </si>
  <si>
    <t>65%</t>
  </si>
  <si>
    <t>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</si>
</sst>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7" fillId="2" borderId="6" xfId="1" applyFill="1" applyBorder="1" applyAlignment="1" applyProtection="1">
      <alignment horizontal="left" vertical="top"/>
      <protection locked="0"/>
    </xf>
    <xf numFmtId="3" fontId="7" fillId="2" borderId="6" xfId="1" applyNumberFormat="1" applyFill="1" applyBorder="1" applyAlignment="1" applyProtection="1">
      <alignment horizontal="right" vertical="center"/>
      <protection locked="0"/>
    </xf>
    <xf numFmtId="0" fontId="7" fillId="2" borderId="6" xfId="1" applyFill="1" applyBorder="1" applyAlignment="1" applyProtection="1">
      <alignment horizontal="center" vertical="top"/>
      <protection locked="0"/>
    </xf>
    <xf numFmtId="9" fontId="7" fillId="2" borderId="6" xfId="1" applyNumberFormat="1" applyFill="1" applyBorder="1" applyAlignment="1" applyProtection="1">
      <alignment horizontal="center" vertical="top"/>
      <protection locked="0"/>
    </xf>
    <xf numFmtId="14" fontId="7" fillId="2" borderId="6" xfId="1" applyNumberForma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9" fontId="3" fillId="2" borderId="0" xfId="2" applyFont="1" applyFill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top"/>
    </xf>
  </cellXfs>
  <cellStyles count="3">
    <cellStyle name="Normální" xfId="0" builtinId="0"/>
    <cellStyle name="Normální 2" xfId="1" xr:uid="{3159C46A-B637-4184-9F82-C45FCFAB791F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20"/>
  <sheetViews>
    <sheetView tabSelected="1" zoomScaleNormal="10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9.28515625" style="2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16384" width="9.140625" style="2"/>
  </cols>
  <sheetData>
    <row r="1" spans="1:86" ht="38.25" customHeight="1" x14ac:dyDescent="0.25">
      <c r="A1" s="1" t="s">
        <v>29</v>
      </c>
    </row>
    <row r="2" spans="1:86" x14ac:dyDescent="0.25">
      <c r="A2" s="7" t="s">
        <v>39</v>
      </c>
      <c r="D2" s="7" t="s">
        <v>22</v>
      </c>
    </row>
    <row r="3" spans="1:86" x14ac:dyDescent="0.25">
      <c r="A3" s="7" t="s">
        <v>32</v>
      </c>
      <c r="D3" s="2" t="s">
        <v>34</v>
      </c>
    </row>
    <row r="4" spans="1:86" x14ac:dyDescent="0.25">
      <c r="A4" s="7" t="s">
        <v>40</v>
      </c>
      <c r="D4" s="2" t="s">
        <v>35</v>
      </c>
    </row>
    <row r="5" spans="1:86" x14ac:dyDescent="0.25">
      <c r="A5" s="7" t="s">
        <v>38</v>
      </c>
      <c r="D5" s="2" t="s">
        <v>36</v>
      </c>
    </row>
    <row r="6" spans="1:86" x14ac:dyDescent="0.25">
      <c r="A6" s="7" t="s">
        <v>41</v>
      </c>
      <c r="D6" s="2" t="s">
        <v>37</v>
      </c>
    </row>
    <row r="7" spans="1:86" x14ac:dyDescent="0.25">
      <c r="A7" s="10" t="s">
        <v>33</v>
      </c>
    </row>
    <row r="8" spans="1:86" x14ac:dyDescent="0.25">
      <c r="A8" s="7" t="s">
        <v>21</v>
      </c>
      <c r="D8" s="7" t="s">
        <v>23</v>
      </c>
    </row>
    <row r="9" spans="1:86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86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86" x14ac:dyDescent="0.25">
      <c r="A11" s="7"/>
    </row>
    <row r="12" spans="1:86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  <c r="N12" s="17" t="s">
        <v>5</v>
      </c>
      <c r="O12" s="17" t="s">
        <v>6</v>
      </c>
      <c r="P12" s="17" t="s">
        <v>7</v>
      </c>
      <c r="Q12" s="17" t="s">
        <v>8</v>
      </c>
      <c r="R12" s="17" t="s">
        <v>9</v>
      </c>
      <c r="S12" s="17" t="s">
        <v>10</v>
      </c>
      <c r="T12" s="17" t="s">
        <v>11</v>
      </c>
      <c r="U12" s="17" t="s">
        <v>12</v>
      </c>
    </row>
    <row r="13" spans="1:86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86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  <c r="N14" s="8"/>
      <c r="O14" s="8"/>
      <c r="P14" s="9"/>
      <c r="Q14" s="9"/>
      <c r="R14" s="9"/>
      <c r="S14" s="9"/>
      <c r="T14" s="9"/>
      <c r="U14" s="8"/>
    </row>
    <row r="15" spans="1:86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29.625</v>
      </c>
      <c r="G15" s="4">
        <v>13.625</v>
      </c>
      <c r="H15" s="4">
        <v>10.25</v>
      </c>
      <c r="I15" s="4">
        <v>4</v>
      </c>
      <c r="J15" s="4">
        <v>8</v>
      </c>
      <c r="K15" s="4">
        <v>7.125</v>
      </c>
      <c r="L15" s="4">
        <v>4</v>
      </c>
      <c r="M15" s="4">
        <v>76.625</v>
      </c>
      <c r="N15" s="5">
        <v>150000</v>
      </c>
      <c r="O15" s="12" t="s">
        <v>56</v>
      </c>
      <c r="P15" s="14" t="s">
        <v>55</v>
      </c>
      <c r="Q15" s="26" t="s">
        <v>55</v>
      </c>
      <c r="R15" s="15">
        <v>0.26</v>
      </c>
      <c r="S15" s="26" t="s">
        <v>58</v>
      </c>
      <c r="T15" s="16">
        <v>45930</v>
      </c>
      <c r="U15" s="16">
        <v>45930</v>
      </c>
      <c r="V15" s="25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30.25</v>
      </c>
      <c r="G16" s="4">
        <v>12.125</v>
      </c>
      <c r="H16" s="4">
        <v>10</v>
      </c>
      <c r="I16" s="4">
        <v>5</v>
      </c>
      <c r="J16" s="4">
        <v>6.125</v>
      </c>
      <c r="K16" s="4">
        <v>3.25</v>
      </c>
      <c r="L16" s="4">
        <v>5</v>
      </c>
      <c r="M16" s="4">
        <v>71.75</v>
      </c>
      <c r="N16" s="5">
        <v>150000</v>
      </c>
      <c r="O16" s="12" t="s">
        <v>56</v>
      </c>
      <c r="P16" s="14" t="s">
        <v>54</v>
      </c>
      <c r="Q16" s="26" t="s">
        <v>54</v>
      </c>
      <c r="R16" s="15">
        <v>0.42</v>
      </c>
      <c r="S16" s="26" t="s">
        <v>57</v>
      </c>
      <c r="T16" s="16">
        <v>45688</v>
      </c>
      <c r="U16" s="16">
        <v>45688</v>
      </c>
      <c r="V16" s="2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30.75</v>
      </c>
      <c r="G17" s="4">
        <v>13.25</v>
      </c>
      <c r="H17" s="4">
        <v>11.125</v>
      </c>
      <c r="I17" s="4">
        <v>4</v>
      </c>
      <c r="J17" s="4">
        <v>7.125</v>
      </c>
      <c r="K17" s="4">
        <v>8.125</v>
      </c>
      <c r="L17" s="4">
        <v>4</v>
      </c>
      <c r="M17" s="4">
        <v>78.375</v>
      </c>
      <c r="N17" s="5">
        <v>150000</v>
      </c>
      <c r="O17" s="12" t="s">
        <v>56</v>
      </c>
      <c r="P17" s="14" t="s">
        <v>55</v>
      </c>
      <c r="Q17" s="26" t="s">
        <v>55</v>
      </c>
      <c r="R17" s="15">
        <v>0.45</v>
      </c>
      <c r="S17" s="26" t="s">
        <v>58</v>
      </c>
      <c r="T17" s="16">
        <v>45657</v>
      </c>
      <c r="U17" s="16">
        <v>45657</v>
      </c>
      <c r="V17" s="2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24.25</v>
      </c>
      <c r="G18" s="4">
        <v>12.875</v>
      </c>
      <c r="H18" s="4">
        <v>7.875</v>
      </c>
      <c r="I18" s="4">
        <v>5</v>
      </c>
      <c r="J18" s="4">
        <v>8</v>
      </c>
      <c r="K18" s="4">
        <v>8.5</v>
      </c>
      <c r="L18" s="4">
        <v>5</v>
      </c>
      <c r="M18" s="4">
        <v>71.5</v>
      </c>
      <c r="N18" s="5">
        <v>250000</v>
      </c>
      <c r="O18" s="12" t="s">
        <v>56</v>
      </c>
      <c r="P18" s="14" t="s">
        <v>55</v>
      </c>
      <c r="Q18" s="26" t="s">
        <v>55</v>
      </c>
      <c r="R18" s="15">
        <v>0.14000000000000001</v>
      </c>
      <c r="S18" s="26" t="s">
        <v>58</v>
      </c>
      <c r="T18" s="16">
        <v>45716</v>
      </c>
      <c r="U18" s="16">
        <v>45716</v>
      </c>
      <c r="V18" s="2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x14ac:dyDescent="0.25">
      <c r="D19" s="6">
        <f>SUM(D15:D18)</f>
        <v>5302876</v>
      </c>
      <c r="E19" s="6">
        <f>SUM(E15:E18)</f>
        <v>950000</v>
      </c>
      <c r="N19" s="6">
        <f>SUM(N15:N18)</f>
        <v>700000</v>
      </c>
    </row>
    <row r="20" spans="1:86" x14ac:dyDescent="0.25">
      <c r="E20" s="6"/>
      <c r="M20" s="2" t="s">
        <v>17</v>
      </c>
      <c r="N20" s="6">
        <f>7000000-N19</f>
        <v>6300000</v>
      </c>
    </row>
  </sheetData>
  <sortState xmlns:xlrd2="http://schemas.microsoft.com/office/spreadsheetml/2017/richdata2" ref="A12:BP18">
    <sortCondition ref="A12"/>
  </sortState>
  <mergeCells count="23">
    <mergeCell ref="N12:N13"/>
    <mergeCell ref="O12:O13"/>
    <mergeCell ref="F9:L9"/>
    <mergeCell ref="A12:A14"/>
    <mergeCell ref="B12:B14"/>
    <mergeCell ref="C12:C14"/>
    <mergeCell ref="D12:D14"/>
    <mergeCell ref="E12:E14"/>
    <mergeCell ref="D10:M10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</mergeCells>
  <dataValidations count="4">
    <dataValidation type="decimal" operator="lessThanOrEqual" allowBlank="1" showInputMessage="1" showErrorMessage="1" error="max. 40" sqref="F15:F18" xr:uid="{00000000-0002-0000-0000-000000000000}">
      <formula1>40</formula1>
    </dataValidation>
    <dataValidation type="decimal" operator="lessThanOrEqual" allowBlank="1" showInputMessage="1" showErrorMessage="1" error="max. 15" sqref="G15:H18" xr:uid="{00000000-0002-0000-0000-000001000000}">
      <formula1>15</formula1>
    </dataValidation>
    <dataValidation type="decimal" operator="lessThanOrEqual" allowBlank="1" showInputMessage="1" showErrorMessage="1" error="max. 5" sqref="L15:L18 I15:I18" xr:uid="{00000000-0002-0000-0000-000002000000}">
      <formula1>5</formula1>
    </dataValidation>
    <dataValidation type="decimal" operator="lessThanOrEqual" allowBlank="1" showInputMessage="1" showErrorMessage="1" error="max. 10" sqref="J15:K18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061A-6641-4475-88F8-57F4F0AB8A6C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32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33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18" si="0"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34</v>
      </c>
      <c r="G17" s="4">
        <v>13</v>
      </c>
      <c r="H17" s="4">
        <v>12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22</v>
      </c>
      <c r="G18" s="4">
        <v>14</v>
      </c>
      <c r="H18" s="4">
        <v>7</v>
      </c>
      <c r="I18" s="4">
        <v>5</v>
      </c>
      <c r="J18" s="4">
        <v>8</v>
      </c>
      <c r="K18" s="4">
        <v>9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10" sqref="J15:K18" xr:uid="{620EC859-383C-42B0-9082-7BCDEC4F6ECB}">
      <formula1>10</formula1>
    </dataValidation>
    <dataValidation type="decimal" operator="lessThanOrEqual" allowBlank="1" showInputMessage="1" showErrorMessage="1" error="max. 5" sqref="L15:L18 I15:I18" xr:uid="{8061B32D-D3DF-4702-BA1B-117DE8E117E1}">
      <formula1>5</formula1>
    </dataValidation>
    <dataValidation type="decimal" operator="lessThanOrEqual" allowBlank="1" showInputMessage="1" showErrorMessage="1" error="max. 15" sqref="G15:H18" xr:uid="{CEFF7343-4EE0-4BF6-BC6E-E59ADCB26665}">
      <formula1>15</formula1>
    </dataValidation>
    <dataValidation type="decimal" operator="lessThanOrEqual" allowBlank="1" showInputMessage="1" showErrorMessage="1" error="max. 40" sqref="F15:F18" xr:uid="{7B3FC6E1-43D1-40E4-9A92-1981A2C8766C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C523-05E1-4276-BA64-07A8502A991E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1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27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19</v>
      </c>
      <c r="G18" s="4">
        <v>14</v>
      </c>
      <c r="H18" s="4">
        <v>9</v>
      </c>
      <c r="I18" s="4">
        <v>5</v>
      </c>
      <c r="J18" s="4">
        <v>8</v>
      </c>
      <c r="K18" s="4">
        <v>10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8" xr:uid="{1EC98970-DE0F-4628-989E-4A8F6C78B8E7}">
      <formula1>40</formula1>
    </dataValidation>
    <dataValidation type="decimal" operator="lessThanOrEqual" allowBlank="1" showInputMessage="1" showErrorMessage="1" error="max. 15" sqref="G15:H18" xr:uid="{31507FBC-DC34-4A2A-9EE8-D0B42450CA5F}">
      <formula1>15</formula1>
    </dataValidation>
    <dataValidation type="decimal" operator="lessThanOrEqual" allowBlank="1" showInputMessage="1" showErrorMessage="1" error="max. 5" sqref="L15:L18 I15:I18" xr:uid="{B4D367DD-9848-4C18-99F5-CCE51411C889}">
      <formula1>5</formula1>
    </dataValidation>
    <dataValidation type="decimal" operator="lessThanOrEqual" allowBlank="1" showInputMessage="1" showErrorMessage="1" error="max. 10" sqref="J15:K18" xr:uid="{36F37D60-BEEB-4154-B481-E23185D497D2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93CE-D392-45A2-8320-351784949770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29</v>
      </c>
      <c r="G15" s="4">
        <v>14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29</v>
      </c>
      <c r="G16" s="4">
        <v>13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1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28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23</v>
      </c>
      <c r="G18" s="4">
        <v>12</v>
      </c>
      <c r="H18" s="4">
        <v>8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8" xr:uid="{303E06FE-EA2B-4B23-8401-3155AE7C95E0}">
      <formula1>40</formula1>
    </dataValidation>
    <dataValidation type="decimal" operator="lessThanOrEqual" allowBlank="1" showInputMessage="1" showErrorMessage="1" error="max. 15" sqref="G15:H18" xr:uid="{309703E5-7524-47A3-B86B-5FF98AE0043F}">
      <formula1>15</formula1>
    </dataValidation>
    <dataValidation type="decimal" operator="lessThanOrEqual" allowBlank="1" showInputMessage="1" showErrorMessage="1" error="max. 5" sqref="L15:L18 I15:I18" xr:uid="{F74F5209-8E0E-4D93-A1F7-04B495D272A2}">
      <formula1>5</formula1>
    </dataValidation>
    <dataValidation type="decimal" operator="lessThanOrEqual" allowBlank="1" showInputMessage="1" showErrorMessage="1" error="max. 10" sqref="J15:K18" xr:uid="{0C84F03B-470E-4509-B00D-D4EF74271DA0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9A25-CCD4-4F3B-89A6-7625698F7122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34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80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29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18" si="0">SUM(F16:L16)</f>
        <v>70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34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81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25</v>
      </c>
      <c r="G18" s="4">
        <v>12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8" xr:uid="{95FA47B6-A73B-4A04-A96E-CA1C083F7B1F}">
      <formula1>40</formula1>
    </dataValidation>
    <dataValidation type="decimal" operator="lessThanOrEqual" allowBlank="1" showInputMessage="1" showErrorMessage="1" error="max. 15" sqref="G15:H18" xr:uid="{9D8393D9-15A2-452B-9F8A-BF7C4395B8BE}">
      <formula1>15</formula1>
    </dataValidation>
    <dataValidation type="decimal" operator="lessThanOrEqual" allowBlank="1" showInputMessage="1" showErrorMessage="1" error="max. 5" sqref="L15:L18 I15:I18" xr:uid="{14172481-0668-45C3-BEE7-2FD0E906E534}">
      <formula1>5</formula1>
    </dataValidation>
    <dataValidation type="decimal" operator="lessThanOrEqual" allowBlank="1" showInputMessage="1" showErrorMessage="1" error="max. 10" sqref="J15:K18" xr:uid="{7495E087-6D47-4887-ACCA-515D12059551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C290-01CD-4961-9702-C5F10DF815F3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31</v>
      </c>
      <c r="G15" s="4">
        <v>15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7</v>
      </c>
      <c r="K16" s="4">
        <v>4</v>
      </c>
      <c r="L16" s="4">
        <v>5</v>
      </c>
      <c r="M16" s="4">
        <f t="shared" ref="M16:M18" si="0">SUM(F16:L16)</f>
        <v>73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32</v>
      </c>
      <c r="G17" s="4">
        <v>15</v>
      </c>
      <c r="H17" s="4">
        <v>11</v>
      </c>
      <c r="I17" s="4">
        <v>4</v>
      </c>
      <c r="J17" s="4">
        <v>8</v>
      </c>
      <c r="K17" s="4">
        <v>8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27</v>
      </c>
      <c r="G18" s="4">
        <v>13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8" xr:uid="{F3874077-052C-4300-8BE5-C67CDBD67331}">
      <formula1>40</formula1>
    </dataValidation>
    <dataValidation type="decimal" operator="lessThanOrEqual" allowBlank="1" showInputMessage="1" showErrorMessage="1" error="max. 15" sqref="G15:H18" xr:uid="{0B2B97E7-EA2D-4788-BB6F-391381DA40C0}">
      <formula1>15</formula1>
    </dataValidation>
    <dataValidation type="decimal" operator="lessThanOrEqual" allowBlank="1" showInputMessage="1" showErrorMessage="1" error="max. 5" sqref="L15:L18 I15:I18" xr:uid="{B76440D0-877A-47F5-92BD-4E6E1D5CFDED}">
      <formula1>5</formula1>
    </dataValidation>
    <dataValidation type="decimal" operator="lessThanOrEqual" allowBlank="1" showInputMessage="1" showErrorMessage="1" error="max. 10" sqref="J15:K18" xr:uid="{602101E7-FED9-4572-96C8-9B74631B874E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AF89-456C-484B-9E99-09DE418C3E5A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33</v>
      </c>
      <c r="G15" s="4">
        <v>15</v>
      </c>
      <c r="H15" s="4">
        <v>12</v>
      </c>
      <c r="I15" s="4">
        <v>4</v>
      </c>
      <c r="J15" s="4">
        <v>8</v>
      </c>
      <c r="K15" s="4">
        <v>8</v>
      </c>
      <c r="L15" s="4">
        <v>4</v>
      </c>
      <c r="M15" s="4">
        <f>SUM(F15:L15)</f>
        <v>84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31</v>
      </c>
      <c r="G16" s="4">
        <v>12</v>
      </c>
      <c r="H16" s="4">
        <v>10</v>
      </c>
      <c r="I16" s="4">
        <v>5</v>
      </c>
      <c r="J16" s="4">
        <v>6</v>
      </c>
      <c r="K16" s="4">
        <v>4</v>
      </c>
      <c r="L16" s="4">
        <v>5</v>
      </c>
      <c r="M16" s="4">
        <f t="shared" ref="M16:M18" si="0">SUM(F16:L16)</f>
        <v>73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34</v>
      </c>
      <c r="G17" s="4">
        <v>13</v>
      </c>
      <c r="H17" s="4">
        <v>11</v>
      </c>
      <c r="I17" s="4">
        <v>4</v>
      </c>
      <c r="J17" s="4">
        <v>7</v>
      </c>
      <c r="K17" s="4">
        <v>9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26</v>
      </c>
      <c r="G18" s="4">
        <v>13</v>
      </c>
      <c r="H18" s="4">
        <v>10</v>
      </c>
      <c r="I18" s="4">
        <v>5</v>
      </c>
      <c r="J18" s="4">
        <v>8</v>
      </c>
      <c r="K18" s="4">
        <v>9</v>
      </c>
      <c r="L18" s="4">
        <v>5</v>
      </c>
      <c r="M18" s="4">
        <f t="shared" si="0"/>
        <v>76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8" xr:uid="{0B7D04F1-8156-4D53-B471-7CF5AF942F68}">
      <formula1>40</formula1>
    </dataValidation>
    <dataValidation type="decimal" operator="lessThanOrEqual" allowBlank="1" showInputMessage="1" showErrorMessage="1" error="max. 15" sqref="G15:H18" xr:uid="{FFEF1299-5AED-4461-AD5A-20ED9F22C372}">
      <formula1>15</formula1>
    </dataValidation>
    <dataValidation type="decimal" operator="lessThanOrEqual" allowBlank="1" showInputMessage="1" showErrorMessage="1" error="max. 5" sqref="L15:L18 I15:I18" xr:uid="{752123D0-3A91-4D7A-8085-FBCADC2E7FE2}">
      <formula1>5</formula1>
    </dataValidation>
    <dataValidation type="decimal" operator="lessThanOrEqual" allowBlank="1" showInputMessage="1" showErrorMessage="1" error="max. 10" sqref="J15:K18" xr:uid="{806B9F5F-51E6-4A15-AF7B-B9FAAC8FEC5D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845B-6ADA-4D6F-BDF7-CCD1E2E081E4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1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30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24</v>
      </c>
      <c r="G18" s="4">
        <v>13</v>
      </c>
      <c r="H18" s="4">
        <v>8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8" xr:uid="{511CDD6F-8A0B-4764-940F-50050E34A9E1}">
      <formula1>40</formula1>
    </dataValidation>
    <dataValidation type="decimal" operator="lessThanOrEqual" allowBlank="1" showInputMessage="1" showErrorMessage="1" error="max. 15" sqref="G15:H18" xr:uid="{E1B1242C-2648-4ED2-81E1-099B79B20E5E}">
      <formula1>15</formula1>
    </dataValidation>
    <dataValidation type="decimal" operator="lessThanOrEqual" allowBlank="1" showInputMessage="1" showErrorMessage="1" error="max. 5" sqref="L15:L18 I15:I18" xr:uid="{943A9FEA-88D8-4503-AC72-3FE3241FD6B0}">
      <formula1>5</formula1>
    </dataValidation>
    <dataValidation type="decimal" operator="lessThanOrEqual" allowBlank="1" showInputMessage="1" showErrorMessage="1" error="max. 10" sqref="J15:K18" xr:uid="{FABAE459-E5EB-48CF-8C88-45082FE808C9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5683-D62B-433A-8E14-516520F2A86F}">
  <dimension ref="A1:BY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19"/>
      <c r="G9" s="19"/>
      <c r="H9" s="19"/>
      <c r="I9" s="19"/>
      <c r="J9" s="19"/>
      <c r="K9" s="19"/>
      <c r="L9" s="19"/>
      <c r="M9" s="11"/>
    </row>
    <row r="10" spans="1:77" x14ac:dyDescent="0.2">
      <c r="D10" s="24" t="s">
        <v>31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77" x14ac:dyDescent="0.25">
      <c r="A11" s="7"/>
    </row>
    <row r="12" spans="1:77" ht="26.45" customHeight="1" x14ac:dyDescent="0.25">
      <c r="A12" s="17" t="s">
        <v>0</v>
      </c>
      <c r="B12" s="17" t="s">
        <v>1</v>
      </c>
      <c r="C12" s="17" t="s">
        <v>16</v>
      </c>
      <c r="D12" s="17" t="s">
        <v>13</v>
      </c>
      <c r="E12" s="21" t="s">
        <v>2</v>
      </c>
      <c r="F12" s="17" t="s">
        <v>27</v>
      </c>
      <c r="G12" s="17" t="s">
        <v>14</v>
      </c>
      <c r="H12" s="17" t="s">
        <v>15</v>
      </c>
      <c r="I12" s="17" t="s">
        <v>25</v>
      </c>
      <c r="J12" s="17" t="s">
        <v>26</v>
      </c>
      <c r="K12" s="17" t="s">
        <v>28</v>
      </c>
      <c r="L12" s="17" t="s">
        <v>3</v>
      </c>
      <c r="M12" s="17" t="s">
        <v>4</v>
      </c>
    </row>
    <row r="13" spans="1:77" ht="59.45" customHeight="1" x14ac:dyDescent="0.25">
      <c r="A13" s="20"/>
      <c r="B13" s="20"/>
      <c r="C13" s="20"/>
      <c r="D13" s="20"/>
      <c r="E13" s="22"/>
      <c r="F13" s="18"/>
      <c r="G13" s="18"/>
      <c r="H13" s="18"/>
      <c r="I13" s="18"/>
      <c r="J13" s="18"/>
      <c r="K13" s="18"/>
      <c r="L13" s="18"/>
      <c r="M13" s="18"/>
    </row>
    <row r="14" spans="1:77" ht="37.15" customHeight="1" x14ac:dyDescent="0.25">
      <c r="A14" s="18"/>
      <c r="B14" s="18"/>
      <c r="C14" s="18"/>
      <c r="D14" s="18"/>
      <c r="E14" s="23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42</v>
      </c>
      <c r="B15" s="12" t="s">
        <v>50</v>
      </c>
      <c r="C15" s="12" t="s">
        <v>46</v>
      </c>
      <c r="D15" s="13">
        <v>580050</v>
      </c>
      <c r="E15" s="13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43</v>
      </c>
      <c r="B16" s="12" t="s">
        <v>51</v>
      </c>
      <c r="C16" s="12" t="s">
        <v>47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1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44</v>
      </c>
      <c r="B17" s="12" t="s">
        <v>52</v>
      </c>
      <c r="C17" s="12" t="s">
        <v>48</v>
      </c>
      <c r="D17" s="13">
        <v>673944</v>
      </c>
      <c r="E17" s="13">
        <v>150000</v>
      </c>
      <c r="F17" s="4">
        <v>27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45</v>
      </c>
      <c r="B18" s="12" t="s">
        <v>53</v>
      </c>
      <c r="C18" s="12" t="s">
        <v>49</v>
      </c>
      <c r="D18" s="13">
        <v>3688300</v>
      </c>
      <c r="E18" s="13">
        <v>500000</v>
      </c>
      <c r="F18" s="4">
        <v>28</v>
      </c>
      <c r="G18" s="4">
        <v>12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D19" s="6">
        <f>SUM(D15:D18)</f>
        <v>5302876</v>
      </c>
      <c r="E19" s="6">
        <f>SUM(E15:E18)</f>
        <v>950000</v>
      </c>
    </row>
    <row r="20" spans="1:77" x14ac:dyDescent="0.25">
      <c r="E20" s="6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18" xr:uid="{09683616-68D8-408D-882D-2C5DE06AD3DF}">
      <formula1>40</formula1>
    </dataValidation>
    <dataValidation type="decimal" operator="lessThanOrEqual" allowBlank="1" showInputMessage="1" showErrorMessage="1" error="max. 15" sqref="G15:H18" xr:uid="{D0088801-01BF-461C-8372-95519E765732}">
      <formula1>15</formula1>
    </dataValidation>
    <dataValidation type="decimal" operator="lessThanOrEqual" allowBlank="1" showInputMessage="1" showErrorMessage="1" error="max. 5" sqref="L15:L18 I15:I18" xr:uid="{CE2CAF74-256F-4774-90EB-1EA3A9F011A9}">
      <formula1>5</formula1>
    </dataValidation>
    <dataValidation type="decimal" operator="lessThanOrEqual" allowBlank="1" showInputMessage="1" showErrorMessage="1" error="max. 10" sqref="J15:K18" xr:uid="{C0A2C38C-B0C9-4F37-88F7-85C87AA24FFF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BK</vt:lpstr>
      <vt:lpstr>JS</vt:lpstr>
      <vt:lpstr>LC</vt:lpstr>
      <vt:lpstr>LG</vt:lpstr>
      <vt:lpstr>MŠ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2024-06-10T09:14:24Z</dcterms:modified>
</cp:coreProperties>
</file>